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半期別報告書" sheetId="1" r:id="rId1"/>
  </sheets>
  <definedNames>
    <definedName name="_xlnm.Print_Area" localSheetId="0">'半期別報告書'!$A$1:$W$55</definedName>
  </definedNames>
  <calcPr fullCalcOnLoad="1"/>
</workbook>
</file>

<file path=xl/sharedStrings.xml><?xml version="1.0" encoding="utf-8"?>
<sst xmlns="http://schemas.openxmlformats.org/spreadsheetml/2006/main" count="138" uniqueCount="37">
  <si>
    <t>年間合計</t>
  </si>
  <si>
    <t>下半期計</t>
  </si>
  <si>
    <t>上半期計</t>
  </si>
  <si>
    <t>合計</t>
  </si>
  <si>
    <t>小計</t>
  </si>
  <si>
    <t>民間</t>
  </si>
  <si>
    <t>町村</t>
  </si>
  <si>
    <t>市</t>
  </si>
  <si>
    <t>県</t>
  </si>
  <si>
    <t>公社・公団</t>
  </si>
  <si>
    <t>国土交通省</t>
  </si>
  <si>
    <t>3月</t>
  </si>
  <si>
    <t>9月</t>
  </si>
  <si>
    <t>2月</t>
  </si>
  <si>
    <t>8月</t>
  </si>
  <si>
    <t>1月</t>
  </si>
  <si>
    <t>7月</t>
  </si>
  <si>
    <t>12月</t>
  </si>
  <si>
    <t>6月</t>
  </si>
  <si>
    <t>11月</t>
  </si>
  <si>
    <t>5月</t>
  </si>
  <si>
    <t>10月</t>
  </si>
  <si>
    <t>4月</t>
  </si>
  <si>
    <t>再生骨材</t>
  </si>
  <si>
    <t>入荷量</t>
  </si>
  <si>
    <t>販売用</t>
  </si>
  <si>
    <t>自家用</t>
  </si>
  <si>
    <t>販売用</t>
  </si>
  <si>
    <t>廃材</t>
  </si>
  <si>
    <t>計</t>
  </si>
  <si>
    <t>再生合材</t>
  </si>
  <si>
    <t>普通合材</t>
  </si>
  <si>
    <t>使用先区分</t>
  </si>
  <si>
    <t>月度</t>
  </si>
  <si>
    <t>令和5年度 下半期</t>
  </si>
  <si>
    <t>令和5年度 上半期</t>
  </si>
  <si>
    <t xml:space="preserve">合材製造量報告書 － 全県 －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</si>
</sst>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7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shrinkToFit="1"/>
    </xf>
    <xf numFmtId="176" fontId="18" fillId="0" borderId="0" xfId="0" applyNumberFormat="1" applyFont="1" applyAlignment="1">
      <alignment horizontal="center" shrinkToFit="1"/>
    </xf>
    <xf numFmtId="177" fontId="18" fillId="0" borderId="10" xfId="0" applyNumberFormat="1" applyFont="1" applyBorder="1" applyAlignment="1">
      <alignment vertical="center" shrinkToFit="1"/>
    </xf>
    <xf numFmtId="177" fontId="18" fillId="0" borderId="11" xfId="0" applyNumberFormat="1" applyFont="1" applyBorder="1" applyAlignment="1">
      <alignment vertical="center" shrinkToFit="1"/>
    </xf>
    <xf numFmtId="177" fontId="18" fillId="0" borderId="12" xfId="0" applyNumberFormat="1" applyFont="1" applyBorder="1" applyAlignment="1">
      <alignment vertical="center" shrinkToFit="1"/>
    </xf>
    <xf numFmtId="177" fontId="18" fillId="0" borderId="13" xfId="0" applyNumberFormat="1" applyFont="1" applyBorder="1" applyAlignment="1">
      <alignment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top" shrinkToFit="1"/>
    </xf>
    <xf numFmtId="0" fontId="18" fillId="0" borderId="15" xfId="0" applyFont="1" applyBorder="1" applyAlignment="1">
      <alignment horizontal="center" vertical="top" shrinkToFit="1"/>
    </xf>
    <xf numFmtId="0" fontId="18" fillId="0" borderId="16" xfId="0" applyFont="1" applyBorder="1" applyAlignment="1">
      <alignment horizontal="center" vertical="top" shrinkToFit="1"/>
    </xf>
    <xf numFmtId="177" fontId="18" fillId="0" borderId="17" xfId="0" applyNumberFormat="1" applyFont="1" applyBorder="1" applyAlignment="1">
      <alignment vertical="center" shrinkToFit="1"/>
    </xf>
    <xf numFmtId="177" fontId="18" fillId="0" borderId="18" xfId="0" applyNumberFormat="1" applyFont="1" applyBorder="1" applyAlignment="1">
      <alignment vertical="center" shrinkToFit="1"/>
    </xf>
    <xf numFmtId="177" fontId="18" fillId="0" borderId="19" xfId="0" applyNumberFormat="1" applyFont="1" applyBorder="1" applyAlignment="1">
      <alignment vertical="center" shrinkToFit="1"/>
    </xf>
    <xf numFmtId="177" fontId="18" fillId="0" borderId="20" xfId="0" applyNumberFormat="1" applyFont="1" applyBorder="1" applyAlignment="1">
      <alignment vertical="center" shrinkToFit="1"/>
    </xf>
    <xf numFmtId="0" fontId="18" fillId="0" borderId="19" xfId="0" applyFont="1" applyBorder="1" applyAlignment="1">
      <alignment horizontal="center" vertical="center" shrinkToFit="1"/>
    </xf>
    <xf numFmtId="177" fontId="18" fillId="0" borderId="21" xfId="0" applyNumberFormat="1" applyFont="1" applyBorder="1" applyAlignment="1">
      <alignment vertical="center" shrinkToFit="1"/>
    </xf>
    <xf numFmtId="177" fontId="18" fillId="0" borderId="22" xfId="0" applyNumberFormat="1" applyFont="1" applyBorder="1" applyAlignment="1">
      <alignment vertical="center" shrinkToFit="1"/>
    </xf>
    <xf numFmtId="177" fontId="18" fillId="0" borderId="15" xfId="0" applyNumberFormat="1" applyFont="1" applyBorder="1" applyAlignment="1">
      <alignment vertical="center" shrinkToFit="1"/>
    </xf>
    <xf numFmtId="177" fontId="18" fillId="0" borderId="23" xfId="0" applyNumberFormat="1" applyFont="1" applyBorder="1" applyAlignment="1">
      <alignment vertical="center" shrinkToFit="1"/>
    </xf>
    <xf numFmtId="0" fontId="18" fillId="0" borderId="15" xfId="0" applyFont="1" applyBorder="1" applyAlignment="1">
      <alignment horizontal="center" vertical="center" shrinkToFit="1"/>
    </xf>
    <xf numFmtId="177" fontId="18" fillId="0" borderId="24" xfId="0" applyNumberFormat="1" applyFont="1" applyBorder="1" applyAlignment="1">
      <alignment vertical="center" shrinkToFit="1"/>
    </xf>
    <xf numFmtId="177" fontId="18" fillId="0" borderId="25" xfId="0" applyNumberFormat="1" applyFont="1" applyBorder="1" applyAlignment="1">
      <alignment vertical="center" shrinkToFit="1"/>
    </xf>
    <xf numFmtId="177" fontId="18" fillId="0" borderId="26" xfId="0" applyNumberFormat="1" applyFont="1" applyBorder="1" applyAlignment="1">
      <alignment vertical="center" shrinkToFit="1"/>
    </xf>
    <xf numFmtId="177" fontId="18" fillId="0" borderId="27" xfId="0" applyNumberFormat="1" applyFont="1" applyBorder="1" applyAlignment="1">
      <alignment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top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W56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11.625" style="1" customWidth="1"/>
    <col min="3" max="11" width="9.625" style="1" customWidth="1"/>
    <col min="12" max="12" width="3.375" style="1" customWidth="1"/>
    <col min="13" max="13" width="6.75390625" style="1" customWidth="1"/>
    <col min="14" max="14" width="11.75390625" style="1" customWidth="1"/>
    <col min="15" max="23" width="9.625" style="1" customWidth="1"/>
    <col min="24" max="16384" width="9.00390625" style="1" customWidth="1"/>
  </cols>
  <sheetData>
    <row r="2" spans="3:19" ht="15.75" customHeight="1">
      <c r="C2" s="36" t="s">
        <v>36</v>
      </c>
      <c r="D2" s="36"/>
      <c r="E2" s="36"/>
      <c r="F2" s="36"/>
      <c r="G2" s="36"/>
      <c r="O2" s="36" t="s">
        <v>36</v>
      </c>
      <c r="P2" s="36"/>
      <c r="Q2" s="36"/>
      <c r="R2" s="36"/>
      <c r="S2" s="36"/>
    </row>
    <row r="3" spans="3:19" ht="17.25">
      <c r="C3" s="35"/>
      <c r="D3" s="35"/>
      <c r="E3" s="35"/>
      <c r="F3" s="35"/>
      <c r="G3" s="35"/>
      <c r="O3" s="35"/>
      <c r="P3" s="35"/>
      <c r="Q3" s="35"/>
      <c r="R3" s="35"/>
      <c r="S3" s="35"/>
    </row>
    <row r="4" spans="9:23" ht="15.75" customHeight="1">
      <c r="I4" s="34" t="s">
        <v>35</v>
      </c>
      <c r="J4" s="34"/>
      <c r="K4" s="34"/>
      <c r="U4" s="34" t="s">
        <v>34</v>
      </c>
      <c r="V4" s="34"/>
      <c r="W4" s="34"/>
    </row>
    <row r="6" spans="1:23" ht="18" customHeight="1">
      <c r="A6" s="26" t="s">
        <v>33</v>
      </c>
      <c r="B6" s="26" t="s">
        <v>32</v>
      </c>
      <c r="C6" s="32" t="s">
        <v>31</v>
      </c>
      <c r="D6" s="31"/>
      <c r="E6" s="32" t="s">
        <v>30</v>
      </c>
      <c r="F6" s="31"/>
      <c r="G6" s="32" t="s">
        <v>29</v>
      </c>
      <c r="H6" s="31"/>
      <c r="I6" s="33" t="s">
        <v>3</v>
      </c>
      <c r="J6" s="32" t="s">
        <v>28</v>
      </c>
      <c r="K6" s="31"/>
      <c r="M6" s="26" t="s">
        <v>33</v>
      </c>
      <c r="N6" s="26" t="s">
        <v>32</v>
      </c>
      <c r="O6" s="32" t="s">
        <v>31</v>
      </c>
      <c r="P6" s="31"/>
      <c r="Q6" s="32" t="s">
        <v>30</v>
      </c>
      <c r="R6" s="31"/>
      <c r="S6" s="32" t="s">
        <v>29</v>
      </c>
      <c r="T6" s="31"/>
      <c r="U6" s="33" t="s">
        <v>3</v>
      </c>
      <c r="V6" s="32" t="s">
        <v>28</v>
      </c>
      <c r="W6" s="31"/>
    </row>
    <row r="7" spans="1:23" ht="18" customHeight="1">
      <c r="A7" s="8"/>
      <c r="B7" s="8"/>
      <c r="C7" s="30" t="s">
        <v>26</v>
      </c>
      <c r="D7" s="27" t="s">
        <v>25</v>
      </c>
      <c r="E7" s="30" t="s">
        <v>26</v>
      </c>
      <c r="F7" s="27" t="s">
        <v>27</v>
      </c>
      <c r="G7" s="30" t="s">
        <v>26</v>
      </c>
      <c r="H7" s="27" t="s">
        <v>25</v>
      </c>
      <c r="I7" s="29"/>
      <c r="J7" s="28" t="s">
        <v>24</v>
      </c>
      <c r="K7" s="27" t="s">
        <v>23</v>
      </c>
      <c r="M7" s="8"/>
      <c r="N7" s="8"/>
      <c r="O7" s="30" t="s">
        <v>26</v>
      </c>
      <c r="P7" s="27" t="s">
        <v>25</v>
      </c>
      <c r="Q7" s="30" t="s">
        <v>26</v>
      </c>
      <c r="R7" s="27" t="s">
        <v>27</v>
      </c>
      <c r="S7" s="30" t="s">
        <v>26</v>
      </c>
      <c r="T7" s="27" t="s">
        <v>25</v>
      </c>
      <c r="U7" s="29"/>
      <c r="V7" s="28" t="s">
        <v>24</v>
      </c>
      <c r="W7" s="27" t="s">
        <v>23</v>
      </c>
    </row>
    <row r="8" spans="1:23" ht="16.5" customHeight="1">
      <c r="A8" s="26" t="s">
        <v>22</v>
      </c>
      <c r="B8" s="25" t="s">
        <v>10</v>
      </c>
      <c r="C8" s="24">
        <v>5</v>
      </c>
      <c r="D8" s="21">
        <v>983</v>
      </c>
      <c r="E8" s="24">
        <v>250</v>
      </c>
      <c r="F8" s="21">
        <v>116</v>
      </c>
      <c r="G8" s="24">
        <f>SUM(C8,E8)</f>
        <v>255</v>
      </c>
      <c r="H8" s="21">
        <f>SUM(D8,F8)</f>
        <v>1099</v>
      </c>
      <c r="I8" s="23">
        <f>SUM(G8:H8)</f>
        <v>1354</v>
      </c>
      <c r="J8" s="22">
        <v>618</v>
      </c>
      <c r="K8" s="21">
        <v>166</v>
      </c>
      <c r="M8" s="26" t="s">
        <v>21</v>
      </c>
      <c r="N8" s="25" t="s">
        <v>10</v>
      </c>
      <c r="O8" s="24">
        <v>8</v>
      </c>
      <c r="P8" s="21">
        <v>4265</v>
      </c>
      <c r="Q8" s="24">
        <v>825</v>
      </c>
      <c r="R8" s="21">
        <v>446</v>
      </c>
      <c r="S8" s="24">
        <f>SUM(O8,Q8)</f>
        <v>833</v>
      </c>
      <c r="T8" s="21">
        <f>SUM(P8,R8)</f>
        <v>4711</v>
      </c>
      <c r="U8" s="23">
        <f>SUM(S8:T8)</f>
        <v>5544</v>
      </c>
      <c r="V8" s="22">
        <v>3229</v>
      </c>
      <c r="W8" s="21">
        <v>438</v>
      </c>
    </row>
    <row r="9" spans="1:23" ht="16.5" customHeight="1">
      <c r="A9" s="9"/>
      <c r="B9" s="20" t="s">
        <v>9</v>
      </c>
      <c r="C9" s="19">
        <v>5244</v>
      </c>
      <c r="D9" s="16">
        <v>1183</v>
      </c>
      <c r="E9" s="19">
        <v>0</v>
      </c>
      <c r="F9" s="16">
        <v>0</v>
      </c>
      <c r="G9" s="19">
        <f>SUM(C9,E9)</f>
        <v>5244</v>
      </c>
      <c r="H9" s="16">
        <f>SUM(D9,F9)</f>
        <v>1183</v>
      </c>
      <c r="I9" s="18">
        <f>SUM(G9:H9)</f>
        <v>6427</v>
      </c>
      <c r="J9" s="17">
        <v>5526</v>
      </c>
      <c r="K9" s="16">
        <v>0</v>
      </c>
      <c r="M9" s="9"/>
      <c r="N9" s="20" t="s">
        <v>9</v>
      </c>
      <c r="O9" s="19">
        <v>7528</v>
      </c>
      <c r="P9" s="16">
        <v>552</v>
      </c>
      <c r="Q9" s="19">
        <v>443</v>
      </c>
      <c r="R9" s="16">
        <v>273</v>
      </c>
      <c r="S9" s="19">
        <f>SUM(O9,Q9)</f>
        <v>7971</v>
      </c>
      <c r="T9" s="16">
        <f>SUM(P9,R9)</f>
        <v>825</v>
      </c>
      <c r="U9" s="18">
        <f>SUM(S9:T9)</f>
        <v>8796</v>
      </c>
      <c r="V9" s="17">
        <v>5752</v>
      </c>
      <c r="W9" s="16">
        <v>320</v>
      </c>
    </row>
    <row r="10" spans="1:23" ht="16.5" customHeight="1">
      <c r="A10" s="9"/>
      <c r="B10" s="20" t="s">
        <v>8</v>
      </c>
      <c r="C10" s="19">
        <v>1764</v>
      </c>
      <c r="D10" s="16">
        <v>1348</v>
      </c>
      <c r="E10" s="19">
        <v>2264</v>
      </c>
      <c r="F10" s="16">
        <v>2331</v>
      </c>
      <c r="G10" s="19">
        <f>SUM(C10,E10)</f>
        <v>4028</v>
      </c>
      <c r="H10" s="16">
        <f>SUM(D10,F10)</f>
        <v>3679</v>
      </c>
      <c r="I10" s="18">
        <f>SUM(G10:H10)</f>
        <v>7707</v>
      </c>
      <c r="J10" s="17">
        <v>1976</v>
      </c>
      <c r="K10" s="16">
        <v>2016</v>
      </c>
      <c r="M10" s="9"/>
      <c r="N10" s="20" t="s">
        <v>8</v>
      </c>
      <c r="O10" s="19">
        <v>2905</v>
      </c>
      <c r="P10" s="16">
        <v>6008</v>
      </c>
      <c r="Q10" s="19">
        <v>1521</v>
      </c>
      <c r="R10" s="16">
        <v>5930</v>
      </c>
      <c r="S10" s="19">
        <f>SUM(O10,Q10)</f>
        <v>4426</v>
      </c>
      <c r="T10" s="16">
        <f>SUM(P10,R10)</f>
        <v>11938</v>
      </c>
      <c r="U10" s="18">
        <f>SUM(S10:T10)</f>
        <v>16364</v>
      </c>
      <c r="V10" s="17">
        <v>9260</v>
      </c>
      <c r="W10" s="16">
        <v>3140</v>
      </c>
    </row>
    <row r="11" spans="1:23" ht="16.5" customHeight="1">
      <c r="A11" s="9"/>
      <c r="B11" s="20" t="s">
        <v>7</v>
      </c>
      <c r="C11" s="19">
        <v>2932</v>
      </c>
      <c r="D11" s="16">
        <v>3659</v>
      </c>
      <c r="E11" s="19">
        <v>4900</v>
      </c>
      <c r="F11" s="16">
        <v>17713</v>
      </c>
      <c r="G11" s="19">
        <f>SUM(C11,E11)</f>
        <v>7832</v>
      </c>
      <c r="H11" s="16">
        <f>SUM(D11,F11)</f>
        <v>21372</v>
      </c>
      <c r="I11" s="18">
        <f>SUM(G11:H11)</f>
        <v>29204</v>
      </c>
      <c r="J11" s="17">
        <v>17893</v>
      </c>
      <c r="K11" s="16">
        <v>9643</v>
      </c>
      <c r="M11" s="9"/>
      <c r="N11" s="20" t="s">
        <v>7</v>
      </c>
      <c r="O11" s="19">
        <v>1652</v>
      </c>
      <c r="P11" s="16">
        <v>7002</v>
      </c>
      <c r="Q11" s="19">
        <v>7544</v>
      </c>
      <c r="R11" s="16">
        <v>25778</v>
      </c>
      <c r="S11" s="19">
        <f>SUM(O11,Q11)</f>
        <v>9196</v>
      </c>
      <c r="T11" s="16">
        <f>SUM(P11,R11)</f>
        <v>32780</v>
      </c>
      <c r="U11" s="18">
        <f>SUM(S11:T11)</f>
        <v>41976</v>
      </c>
      <c r="V11" s="17">
        <v>36131</v>
      </c>
      <c r="W11" s="16">
        <v>13915</v>
      </c>
    </row>
    <row r="12" spans="1:23" ht="16.5" customHeight="1">
      <c r="A12" s="9"/>
      <c r="B12" s="20" t="s">
        <v>6</v>
      </c>
      <c r="C12" s="19">
        <v>5</v>
      </c>
      <c r="D12" s="16">
        <v>101</v>
      </c>
      <c r="E12" s="19">
        <v>46</v>
      </c>
      <c r="F12" s="16">
        <v>432</v>
      </c>
      <c r="G12" s="19">
        <f>SUM(C12,E12)</f>
        <v>51</v>
      </c>
      <c r="H12" s="16">
        <f>SUM(D12,F12)</f>
        <v>533</v>
      </c>
      <c r="I12" s="18">
        <f>SUM(G12:H12)</f>
        <v>584</v>
      </c>
      <c r="J12" s="17">
        <v>221</v>
      </c>
      <c r="K12" s="16">
        <v>225</v>
      </c>
      <c r="M12" s="9"/>
      <c r="N12" s="20" t="s">
        <v>6</v>
      </c>
      <c r="O12" s="19">
        <v>83</v>
      </c>
      <c r="P12" s="16">
        <v>63</v>
      </c>
      <c r="Q12" s="19">
        <v>166</v>
      </c>
      <c r="R12" s="16">
        <v>785</v>
      </c>
      <c r="S12" s="19">
        <f>SUM(O12,Q12)</f>
        <v>249</v>
      </c>
      <c r="T12" s="16">
        <f>SUM(P12,R12)</f>
        <v>848</v>
      </c>
      <c r="U12" s="18">
        <f>SUM(S12:T12)</f>
        <v>1097</v>
      </c>
      <c r="V12" s="17">
        <v>1935</v>
      </c>
      <c r="W12" s="16">
        <v>426</v>
      </c>
    </row>
    <row r="13" spans="1:23" ht="16.5" customHeight="1">
      <c r="A13" s="9"/>
      <c r="B13" s="15" t="s">
        <v>5</v>
      </c>
      <c r="C13" s="14">
        <v>1764</v>
      </c>
      <c r="D13" s="11">
        <v>2528</v>
      </c>
      <c r="E13" s="14">
        <v>11758</v>
      </c>
      <c r="F13" s="11">
        <v>21429</v>
      </c>
      <c r="G13" s="14">
        <f>SUM(C13,E13)</f>
        <v>13522</v>
      </c>
      <c r="H13" s="11">
        <f>SUM(D13,F13)</f>
        <v>23957</v>
      </c>
      <c r="I13" s="13">
        <f>SUM(G13:H13)</f>
        <v>37479</v>
      </c>
      <c r="J13" s="12">
        <v>15805</v>
      </c>
      <c r="K13" s="11">
        <v>16332</v>
      </c>
      <c r="M13" s="9"/>
      <c r="N13" s="15" t="s">
        <v>5</v>
      </c>
      <c r="O13" s="14">
        <v>2242</v>
      </c>
      <c r="P13" s="11">
        <v>7126</v>
      </c>
      <c r="Q13" s="14">
        <v>7536</v>
      </c>
      <c r="R13" s="11">
        <v>25173</v>
      </c>
      <c r="S13" s="14">
        <f>SUM(O13,Q13)</f>
        <v>9778</v>
      </c>
      <c r="T13" s="11">
        <f>SUM(P13,R13)</f>
        <v>32299</v>
      </c>
      <c r="U13" s="13">
        <f>SUM(S13:T13)</f>
        <v>42077</v>
      </c>
      <c r="V13" s="12">
        <v>13060</v>
      </c>
      <c r="W13" s="11">
        <v>15631</v>
      </c>
    </row>
    <row r="14" spans="1:23" ht="16.5" customHeight="1">
      <c r="A14" s="8"/>
      <c r="B14" s="7" t="s">
        <v>4</v>
      </c>
      <c r="C14" s="6">
        <f>SUM(C8:C13)</f>
        <v>11714</v>
      </c>
      <c r="D14" s="3">
        <f>SUM(D8:D13)</f>
        <v>9802</v>
      </c>
      <c r="E14" s="6">
        <f>SUM(E8:E13)</f>
        <v>19218</v>
      </c>
      <c r="F14" s="3">
        <f>SUM(F8:F13)</f>
        <v>42021</v>
      </c>
      <c r="G14" s="6">
        <f>SUM(G8:G13)</f>
        <v>30932</v>
      </c>
      <c r="H14" s="3">
        <f>SUM(H8:H13)</f>
        <v>51823</v>
      </c>
      <c r="I14" s="5">
        <f>SUM(G14:H14)</f>
        <v>82755</v>
      </c>
      <c r="J14" s="4">
        <f>SUM(J8:J13)</f>
        <v>42039</v>
      </c>
      <c r="K14" s="3">
        <f>SUM(K8:K13)</f>
        <v>28382</v>
      </c>
      <c r="M14" s="8"/>
      <c r="N14" s="7" t="s">
        <v>4</v>
      </c>
      <c r="O14" s="6">
        <f>SUM(O8:O13)</f>
        <v>14418</v>
      </c>
      <c r="P14" s="3">
        <f>SUM(P8:P13)</f>
        <v>25016</v>
      </c>
      <c r="Q14" s="6">
        <f>SUM(Q8:Q13)</f>
        <v>18035</v>
      </c>
      <c r="R14" s="3">
        <f>SUM(R8:R13)</f>
        <v>58385</v>
      </c>
      <c r="S14" s="6">
        <f>SUM(S8:S13)</f>
        <v>32453</v>
      </c>
      <c r="T14" s="3">
        <f>SUM(T8:T13)</f>
        <v>83401</v>
      </c>
      <c r="U14" s="5">
        <f>SUM(S14:T14)</f>
        <v>115854</v>
      </c>
      <c r="V14" s="4">
        <f>SUM(V8:V13)</f>
        <v>69367</v>
      </c>
      <c r="W14" s="3">
        <f>SUM(W8:W13)</f>
        <v>33870</v>
      </c>
    </row>
    <row r="15" spans="1:23" ht="16.5" customHeight="1">
      <c r="A15" s="26" t="s">
        <v>20</v>
      </c>
      <c r="B15" s="25" t="s">
        <v>10</v>
      </c>
      <c r="C15" s="24">
        <v>0</v>
      </c>
      <c r="D15" s="21">
        <v>606</v>
      </c>
      <c r="E15" s="24">
        <v>0</v>
      </c>
      <c r="F15" s="21">
        <v>297</v>
      </c>
      <c r="G15" s="24">
        <f>SUM(C15,E15)</f>
        <v>0</v>
      </c>
      <c r="H15" s="21">
        <f>SUM(D15,F15)</f>
        <v>903</v>
      </c>
      <c r="I15" s="23">
        <f>SUM(G15:H15)</f>
        <v>903</v>
      </c>
      <c r="J15" s="22">
        <v>2614</v>
      </c>
      <c r="K15" s="21">
        <v>95</v>
      </c>
      <c r="M15" s="26" t="s">
        <v>19</v>
      </c>
      <c r="N15" s="25" t="s">
        <v>10</v>
      </c>
      <c r="O15" s="24">
        <v>622</v>
      </c>
      <c r="P15" s="21">
        <v>2044</v>
      </c>
      <c r="Q15" s="24">
        <v>5</v>
      </c>
      <c r="R15" s="21">
        <v>3752</v>
      </c>
      <c r="S15" s="24">
        <f>SUM(O15,Q15)</f>
        <v>627</v>
      </c>
      <c r="T15" s="21">
        <f>SUM(P15,R15)</f>
        <v>5796</v>
      </c>
      <c r="U15" s="23">
        <f>SUM(S15:T15)</f>
        <v>6423</v>
      </c>
      <c r="V15" s="22">
        <v>4292</v>
      </c>
      <c r="W15" s="21">
        <v>1684</v>
      </c>
    </row>
    <row r="16" spans="1:23" ht="16.5" customHeight="1">
      <c r="A16" s="9"/>
      <c r="B16" s="20" t="s">
        <v>9</v>
      </c>
      <c r="C16" s="19">
        <v>4443</v>
      </c>
      <c r="D16" s="16">
        <v>1156</v>
      </c>
      <c r="E16" s="19">
        <v>0</v>
      </c>
      <c r="F16" s="16">
        <v>51</v>
      </c>
      <c r="G16" s="19">
        <f>SUM(C16,E16)</f>
        <v>4443</v>
      </c>
      <c r="H16" s="16">
        <f>SUM(D16,F16)</f>
        <v>1207</v>
      </c>
      <c r="I16" s="18">
        <f>SUM(G16:H16)</f>
        <v>5650</v>
      </c>
      <c r="J16" s="17">
        <v>4553</v>
      </c>
      <c r="K16" s="16">
        <v>20</v>
      </c>
      <c r="M16" s="9"/>
      <c r="N16" s="20" t="s">
        <v>9</v>
      </c>
      <c r="O16" s="19">
        <v>8673</v>
      </c>
      <c r="P16" s="16">
        <v>5431</v>
      </c>
      <c r="Q16" s="19">
        <v>56</v>
      </c>
      <c r="R16" s="16">
        <v>60</v>
      </c>
      <c r="S16" s="19">
        <f>SUM(O16,Q16)</f>
        <v>8729</v>
      </c>
      <c r="T16" s="16">
        <f>SUM(P16,R16)</f>
        <v>5491</v>
      </c>
      <c r="U16" s="18">
        <f>SUM(S16:T16)</f>
        <v>14220</v>
      </c>
      <c r="V16" s="17">
        <v>7456</v>
      </c>
      <c r="W16" s="16">
        <v>47</v>
      </c>
    </row>
    <row r="17" spans="1:23" ht="16.5" customHeight="1">
      <c r="A17" s="9"/>
      <c r="B17" s="20" t="s">
        <v>8</v>
      </c>
      <c r="C17" s="19">
        <v>1587</v>
      </c>
      <c r="D17" s="16">
        <v>3722</v>
      </c>
      <c r="E17" s="19">
        <v>656</v>
      </c>
      <c r="F17" s="16">
        <v>6311</v>
      </c>
      <c r="G17" s="19">
        <f>SUM(C17,E17)</f>
        <v>2243</v>
      </c>
      <c r="H17" s="16">
        <f>SUM(D17,F17)</f>
        <v>10033</v>
      </c>
      <c r="I17" s="18">
        <f>SUM(G17:H17)</f>
        <v>12276</v>
      </c>
      <c r="J17" s="17">
        <v>6831</v>
      </c>
      <c r="K17" s="16">
        <v>3022</v>
      </c>
      <c r="M17" s="9"/>
      <c r="N17" s="20" t="s">
        <v>8</v>
      </c>
      <c r="O17" s="19">
        <v>2992</v>
      </c>
      <c r="P17" s="16">
        <v>4813</v>
      </c>
      <c r="Q17" s="19">
        <v>2533</v>
      </c>
      <c r="R17" s="16">
        <v>6023</v>
      </c>
      <c r="S17" s="19">
        <f>SUM(O17,Q17)</f>
        <v>5525</v>
      </c>
      <c r="T17" s="16">
        <f>SUM(P17,R17)</f>
        <v>10836</v>
      </c>
      <c r="U17" s="18">
        <f>SUM(S17:T17)</f>
        <v>16361</v>
      </c>
      <c r="V17" s="17">
        <v>5016</v>
      </c>
      <c r="W17" s="16">
        <v>3500</v>
      </c>
    </row>
    <row r="18" spans="1:23" ht="16.5" customHeight="1">
      <c r="A18" s="9"/>
      <c r="B18" s="20" t="s">
        <v>7</v>
      </c>
      <c r="C18" s="19">
        <v>1588</v>
      </c>
      <c r="D18" s="16">
        <v>3512</v>
      </c>
      <c r="E18" s="19">
        <v>4381</v>
      </c>
      <c r="F18" s="16">
        <v>16929</v>
      </c>
      <c r="G18" s="19">
        <f>SUM(C18,E18)</f>
        <v>5969</v>
      </c>
      <c r="H18" s="16">
        <f>SUM(D18,F18)</f>
        <v>20441</v>
      </c>
      <c r="I18" s="18">
        <f>SUM(G18:H18)</f>
        <v>26410</v>
      </c>
      <c r="J18" s="17">
        <v>17219</v>
      </c>
      <c r="K18" s="16">
        <v>8933</v>
      </c>
      <c r="M18" s="9"/>
      <c r="N18" s="20" t="s">
        <v>7</v>
      </c>
      <c r="O18" s="19">
        <v>2462</v>
      </c>
      <c r="P18" s="16">
        <v>9187</v>
      </c>
      <c r="Q18" s="19">
        <v>6513</v>
      </c>
      <c r="R18" s="16">
        <v>29265</v>
      </c>
      <c r="S18" s="19">
        <f>SUM(O18,Q18)</f>
        <v>8975</v>
      </c>
      <c r="T18" s="16">
        <f>SUM(P18,R18)</f>
        <v>38452</v>
      </c>
      <c r="U18" s="18">
        <f>SUM(S18:T18)</f>
        <v>47427</v>
      </c>
      <c r="V18" s="17">
        <v>38152</v>
      </c>
      <c r="W18" s="16">
        <v>15189</v>
      </c>
    </row>
    <row r="19" spans="1:23" ht="16.5" customHeight="1">
      <c r="A19" s="9"/>
      <c r="B19" s="20" t="s">
        <v>6</v>
      </c>
      <c r="C19" s="19">
        <v>6</v>
      </c>
      <c r="D19" s="16">
        <v>580</v>
      </c>
      <c r="E19" s="19">
        <v>332</v>
      </c>
      <c r="F19" s="16">
        <v>985</v>
      </c>
      <c r="G19" s="19">
        <f>SUM(C19,E19)</f>
        <v>338</v>
      </c>
      <c r="H19" s="16">
        <f>SUM(D19,F19)</f>
        <v>1565</v>
      </c>
      <c r="I19" s="18">
        <f>SUM(G19:H19)</f>
        <v>1903</v>
      </c>
      <c r="J19" s="17">
        <v>368</v>
      </c>
      <c r="K19" s="16">
        <v>601</v>
      </c>
      <c r="M19" s="9"/>
      <c r="N19" s="20" t="s">
        <v>6</v>
      </c>
      <c r="O19" s="19">
        <v>91</v>
      </c>
      <c r="P19" s="16">
        <v>157</v>
      </c>
      <c r="Q19" s="19">
        <v>457</v>
      </c>
      <c r="R19" s="16">
        <v>1306</v>
      </c>
      <c r="S19" s="19">
        <f>SUM(O19,Q19)</f>
        <v>548</v>
      </c>
      <c r="T19" s="16">
        <f>SUM(P19,R19)</f>
        <v>1463</v>
      </c>
      <c r="U19" s="18">
        <f>SUM(S19:T19)</f>
        <v>2011</v>
      </c>
      <c r="V19" s="17">
        <v>1059</v>
      </c>
      <c r="W19" s="16">
        <v>698</v>
      </c>
    </row>
    <row r="20" spans="1:23" ht="16.5" customHeight="1">
      <c r="A20" s="9"/>
      <c r="B20" s="15" t="s">
        <v>5</v>
      </c>
      <c r="C20" s="14">
        <v>2276</v>
      </c>
      <c r="D20" s="11">
        <v>2432</v>
      </c>
      <c r="E20" s="14">
        <v>9669</v>
      </c>
      <c r="F20" s="11">
        <v>16020</v>
      </c>
      <c r="G20" s="14">
        <f>SUM(C20,E20)</f>
        <v>11945</v>
      </c>
      <c r="H20" s="11">
        <f>SUM(D20,F20)</f>
        <v>18452</v>
      </c>
      <c r="I20" s="13">
        <f>SUM(G20:H20)</f>
        <v>30397</v>
      </c>
      <c r="J20" s="12">
        <v>11509</v>
      </c>
      <c r="K20" s="11">
        <v>11275</v>
      </c>
      <c r="M20" s="9"/>
      <c r="N20" s="15" t="s">
        <v>5</v>
      </c>
      <c r="O20" s="14">
        <v>1306</v>
      </c>
      <c r="P20" s="11">
        <v>4420</v>
      </c>
      <c r="Q20" s="14">
        <v>8339</v>
      </c>
      <c r="R20" s="11">
        <v>20521</v>
      </c>
      <c r="S20" s="14">
        <f>SUM(O20,Q20)</f>
        <v>9645</v>
      </c>
      <c r="T20" s="11">
        <f>SUM(P20,R20)</f>
        <v>24941</v>
      </c>
      <c r="U20" s="13">
        <f>SUM(S20:T20)</f>
        <v>34586</v>
      </c>
      <c r="V20" s="12">
        <v>13955</v>
      </c>
      <c r="W20" s="11">
        <v>13994</v>
      </c>
    </row>
    <row r="21" spans="1:23" ht="16.5" customHeight="1">
      <c r="A21" s="8"/>
      <c r="B21" s="7" t="s">
        <v>4</v>
      </c>
      <c r="C21" s="6">
        <f>SUM(C15:C20)</f>
        <v>9900</v>
      </c>
      <c r="D21" s="3">
        <f>SUM(D15:D20)</f>
        <v>12008</v>
      </c>
      <c r="E21" s="6">
        <f>SUM(E15:E20)</f>
        <v>15038</v>
      </c>
      <c r="F21" s="3">
        <f>SUM(F15:F20)</f>
        <v>40593</v>
      </c>
      <c r="G21" s="6">
        <f>SUM(G15:G20)</f>
        <v>24938</v>
      </c>
      <c r="H21" s="3">
        <f>SUM(H15:H20)</f>
        <v>52601</v>
      </c>
      <c r="I21" s="5">
        <f>SUM(G21:H21)</f>
        <v>77539</v>
      </c>
      <c r="J21" s="4">
        <f>SUM(J15:J20)</f>
        <v>43094</v>
      </c>
      <c r="K21" s="3">
        <f>SUM(K15:K20)</f>
        <v>23946</v>
      </c>
      <c r="M21" s="8"/>
      <c r="N21" s="7" t="s">
        <v>4</v>
      </c>
      <c r="O21" s="6">
        <f>SUM(O15:O20)</f>
        <v>16146</v>
      </c>
      <c r="P21" s="3">
        <f>SUM(P15:P20)</f>
        <v>26052</v>
      </c>
      <c r="Q21" s="6">
        <f>SUM(Q15:Q20)</f>
        <v>17903</v>
      </c>
      <c r="R21" s="3">
        <f>SUM(R15:R20)</f>
        <v>60927</v>
      </c>
      <c r="S21" s="6">
        <f>SUM(S15:S20)</f>
        <v>34049</v>
      </c>
      <c r="T21" s="3">
        <f>SUM(T15:T20)</f>
        <v>86979</v>
      </c>
      <c r="U21" s="5">
        <f>SUM(S21:T21)</f>
        <v>121028</v>
      </c>
      <c r="V21" s="4">
        <f>SUM(V15:V20)</f>
        <v>69930</v>
      </c>
      <c r="W21" s="3">
        <f>SUM(W15:W20)</f>
        <v>35112</v>
      </c>
    </row>
    <row r="22" spans="1:23" ht="16.5" customHeight="1">
      <c r="A22" s="26" t="s">
        <v>18</v>
      </c>
      <c r="B22" s="25" t="s">
        <v>10</v>
      </c>
      <c r="C22" s="24">
        <v>0</v>
      </c>
      <c r="D22" s="21">
        <v>121</v>
      </c>
      <c r="E22" s="24">
        <v>1</v>
      </c>
      <c r="F22" s="21">
        <v>372</v>
      </c>
      <c r="G22" s="24">
        <f>SUM(C22,E22)</f>
        <v>1</v>
      </c>
      <c r="H22" s="21">
        <f>SUM(D22,F22)</f>
        <v>493</v>
      </c>
      <c r="I22" s="23">
        <f>SUM(G22:H22)</f>
        <v>494</v>
      </c>
      <c r="J22" s="22">
        <v>172</v>
      </c>
      <c r="K22" s="21">
        <v>152</v>
      </c>
      <c r="M22" s="26" t="s">
        <v>17</v>
      </c>
      <c r="N22" s="25" t="s">
        <v>10</v>
      </c>
      <c r="O22" s="24">
        <v>482</v>
      </c>
      <c r="P22" s="21">
        <v>1286</v>
      </c>
      <c r="Q22" s="24">
        <v>6</v>
      </c>
      <c r="R22" s="21">
        <v>361</v>
      </c>
      <c r="S22" s="24">
        <f>SUM(O22,Q22)</f>
        <v>488</v>
      </c>
      <c r="T22" s="21">
        <f>SUM(P22,R22)</f>
        <v>1647</v>
      </c>
      <c r="U22" s="23">
        <f>SUM(S22:T22)</f>
        <v>2135</v>
      </c>
      <c r="V22" s="22">
        <v>1471</v>
      </c>
      <c r="W22" s="21">
        <v>170</v>
      </c>
    </row>
    <row r="23" spans="1:23" ht="16.5" customHeight="1">
      <c r="A23" s="9"/>
      <c r="B23" s="20" t="s">
        <v>9</v>
      </c>
      <c r="C23" s="19">
        <v>2393</v>
      </c>
      <c r="D23" s="16">
        <v>567</v>
      </c>
      <c r="E23" s="19">
        <v>3</v>
      </c>
      <c r="F23" s="16">
        <v>0</v>
      </c>
      <c r="G23" s="19">
        <f>SUM(C23,E23)</f>
        <v>2396</v>
      </c>
      <c r="H23" s="16">
        <f>SUM(D23,F23)</f>
        <v>567</v>
      </c>
      <c r="I23" s="18">
        <f>SUM(G23:H23)</f>
        <v>2963</v>
      </c>
      <c r="J23" s="17">
        <v>1710</v>
      </c>
      <c r="K23" s="16">
        <v>1</v>
      </c>
      <c r="M23" s="9"/>
      <c r="N23" s="20" t="s">
        <v>9</v>
      </c>
      <c r="O23" s="19">
        <v>3238</v>
      </c>
      <c r="P23" s="16">
        <v>5477</v>
      </c>
      <c r="Q23" s="19">
        <v>3</v>
      </c>
      <c r="R23" s="16">
        <v>0</v>
      </c>
      <c r="S23" s="19">
        <f>SUM(O23,Q23)</f>
        <v>3241</v>
      </c>
      <c r="T23" s="16">
        <f>SUM(P23,R23)</f>
        <v>5477</v>
      </c>
      <c r="U23" s="18">
        <f>SUM(S23:T23)</f>
        <v>8718</v>
      </c>
      <c r="V23" s="17">
        <v>7653</v>
      </c>
      <c r="W23" s="16">
        <v>1</v>
      </c>
    </row>
    <row r="24" spans="1:23" ht="16.5" customHeight="1">
      <c r="A24" s="9"/>
      <c r="B24" s="20" t="s">
        <v>8</v>
      </c>
      <c r="C24" s="19">
        <v>932</v>
      </c>
      <c r="D24" s="16">
        <v>2340</v>
      </c>
      <c r="E24" s="19">
        <v>874</v>
      </c>
      <c r="F24" s="16">
        <v>4744</v>
      </c>
      <c r="G24" s="19">
        <f>SUM(C24,E24)</f>
        <v>1806</v>
      </c>
      <c r="H24" s="16">
        <f>SUM(D24,F24)</f>
        <v>7084</v>
      </c>
      <c r="I24" s="18">
        <f>SUM(G24:H24)</f>
        <v>8890</v>
      </c>
      <c r="J24" s="17">
        <v>3748</v>
      </c>
      <c r="K24" s="16">
        <v>2427</v>
      </c>
      <c r="M24" s="9"/>
      <c r="N24" s="20" t="s">
        <v>8</v>
      </c>
      <c r="O24" s="19">
        <v>3360</v>
      </c>
      <c r="P24" s="16">
        <v>4216</v>
      </c>
      <c r="Q24" s="19">
        <v>1335</v>
      </c>
      <c r="R24" s="16">
        <v>3440</v>
      </c>
      <c r="S24" s="19">
        <f>SUM(O24,Q24)</f>
        <v>4695</v>
      </c>
      <c r="T24" s="16">
        <f>SUM(P24,R24)</f>
        <v>7656</v>
      </c>
      <c r="U24" s="18">
        <f>SUM(S24:T24)</f>
        <v>12351</v>
      </c>
      <c r="V24" s="17">
        <v>4210</v>
      </c>
      <c r="W24" s="16">
        <v>2097</v>
      </c>
    </row>
    <row r="25" spans="1:23" ht="16.5" customHeight="1">
      <c r="A25" s="9"/>
      <c r="B25" s="20" t="s">
        <v>7</v>
      </c>
      <c r="C25" s="19">
        <v>2590</v>
      </c>
      <c r="D25" s="16">
        <v>6174</v>
      </c>
      <c r="E25" s="19">
        <v>5989</v>
      </c>
      <c r="F25" s="16">
        <v>19198</v>
      </c>
      <c r="G25" s="19">
        <f>SUM(C25,E25)</f>
        <v>8579</v>
      </c>
      <c r="H25" s="16">
        <f>SUM(D25,F25)</f>
        <v>25372</v>
      </c>
      <c r="I25" s="18">
        <f>SUM(G25:H25)</f>
        <v>33951</v>
      </c>
      <c r="J25" s="17">
        <v>23304</v>
      </c>
      <c r="K25" s="16">
        <v>10780</v>
      </c>
      <c r="M25" s="9"/>
      <c r="N25" s="20" t="s">
        <v>7</v>
      </c>
      <c r="O25" s="19">
        <v>2369</v>
      </c>
      <c r="P25" s="16">
        <v>8256</v>
      </c>
      <c r="Q25" s="19">
        <v>6637</v>
      </c>
      <c r="R25" s="16">
        <v>25008</v>
      </c>
      <c r="S25" s="19">
        <f>SUM(O25,Q25)</f>
        <v>9006</v>
      </c>
      <c r="T25" s="16">
        <f>SUM(P25,R25)</f>
        <v>33264</v>
      </c>
      <c r="U25" s="18">
        <f>SUM(S25:T25)</f>
        <v>42270</v>
      </c>
      <c r="V25" s="17">
        <v>29197</v>
      </c>
      <c r="W25" s="16">
        <v>13837</v>
      </c>
    </row>
    <row r="26" spans="1:23" ht="16.5" customHeight="1">
      <c r="A26" s="9"/>
      <c r="B26" s="20" t="s">
        <v>6</v>
      </c>
      <c r="C26" s="19">
        <v>245</v>
      </c>
      <c r="D26" s="16">
        <v>290</v>
      </c>
      <c r="E26" s="19">
        <v>602</v>
      </c>
      <c r="F26" s="16">
        <v>1515</v>
      </c>
      <c r="G26" s="19">
        <f>SUM(C26,E26)</f>
        <v>847</v>
      </c>
      <c r="H26" s="16">
        <f>SUM(D26,F26)</f>
        <v>1805</v>
      </c>
      <c r="I26" s="18">
        <f>SUM(G26:H26)</f>
        <v>2652</v>
      </c>
      <c r="J26" s="17">
        <v>1862</v>
      </c>
      <c r="K26" s="16">
        <v>904</v>
      </c>
      <c r="M26" s="9"/>
      <c r="N26" s="20" t="s">
        <v>6</v>
      </c>
      <c r="O26" s="19">
        <v>174</v>
      </c>
      <c r="P26" s="16">
        <v>517</v>
      </c>
      <c r="Q26" s="19">
        <v>722</v>
      </c>
      <c r="R26" s="16">
        <v>1423</v>
      </c>
      <c r="S26" s="19">
        <f>SUM(O26,Q26)</f>
        <v>896</v>
      </c>
      <c r="T26" s="16">
        <f>SUM(P26,R26)</f>
        <v>1940</v>
      </c>
      <c r="U26" s="18">
        <f>SUM(S26:T26)</f>
        <v>2836</v>
      </c>
      <c r="V26" s="17">
        <v>1235</v>
      </c>
      <c r="W26" s="16">
        <v>947</v>
      </c>
    </row>
    <row r="27" spans="1:23" ht="16.5" customHeight="1">
      <c r="A27" s="9"/>
      <c r="B27" s="15" t="s">
        <v>5</v>
      </c>
      <c r="C27" s="14">
        <v>1271</v>
      </c>
      <c r="D27" s="11">
        <v>2088</v>
      </c>
      <c r="E27" s="14">
        <v>7532</v>
      </c>
      <c r="F27" s="11">
        <v>21568</v>
      </c>
      <c r="G27" s="14">
        <f>SUM(C27,E27)</f>
        <v>8803</v>
      </c>
      <c r="H27" s="11">
        <f>SUM(D27,F27)</f>
        <v>23656</v>
      </c>
      <c r="I27" s="13">
        <f>SUM(G27:H27)</f>
        <v>32459</v>
      </c>
      <c r="J27" s="12">
        <v>13850</v>
      </c>
      <c r="K27" s="11">
        <v>14774</v>
      </c>
      <c r="M27" s="9"/>
      <c r="N27" s="15" t="s">
        <v>5</v>
      </c>
      <c r="O27" s="14">
        <v>1725</v>
      </c>
      <c r="P27" s="11">
        <v>5086</v>
      </c>
      <c r="Q27" s="14">
        <v>9906</v>
      </c>
      <c r="R27" s="11">
        <v>19530</v>
      </c>
      <c r="S27" s="14">
        <f>SUM(O27,Q27)</f>
        <v>11631</v>
      </c>
      <c r="T27" s="11">
        <f>SUM(P27,R27)</f>
        <v>24616</v>
      </c>
      <c r="U27" s="13">
        <f>SUM(S27:T27)</f>
        <v>36247</v>
      </c>
      <c r="V27" s="12">
        <v>13395</v>
      </c>
      <c r="W27" s="11">
        <v>14681</v>
      </c>
    </row>
    <row r="28" spans="1:23" ht="16.5" customHeight="1">
      <c r="A28" s="8"/>
      <c r="B28" s="7" t="s">
        <v>4</v>
      </c>
      <c r="C28" s="6">
        <f>SUM(C22:C27)</f>
        <v>7431</v>
      </c>
      <c r="D28" s="3">
        <f>SUM(D22:D27)</f>
        <v>11580</v>
      </c>
      <c r="E28" s="6">
        <f>SUM(E22:E27)</f>
        <v>15001</v>
      </c>
      <c r="F28" s="3">
        <f>SUM(F22:F27)</f>
        <v>47397</v>
      </c>
      <c r="G28" s="6">
        <f>SUM(G22:G27)</f>
        <v>22432</v>
      </c>
      <c r="H28" s="3">
        <f>SUM(H22:H27)</f>
        <v>58977</v>
      </c>
      <c r="I28" s="5">
        <f>SUM(G28:H28)</f>
        <v>81409</v>
      </c>
      <c r="J28" s="4">
        <f>SUM(J22:J27)</f>
        <v>44646</v>
      </c>
      <c r="K28" s="3">
        <f>SUM(K22:K27)</f>
        <v>29038</v>
      </c>
      <c r="M28" s="8"/>
      <c r="N28" s="7" t="s">
        <v>4</v>
      </c>
      <c r="O28" s="6">
        <f>SUM(O22:O27)</f>
        <v>11348</v>
      </c>
      <c r="P28" s="3">
        <f>SUM(P22:P27)</f>
        <v>24838</v>
      </c>
      <c r="Q28" s="6">
        <f>SUM(Q22:Q27)</f>
        <v>18609</v>
      </c>
      <c r="R28" s="3">
        <f>SUM(R22:R27)</f>
        <v>49762</v>
      </c>
      <c r="S28" s="6">
        <f>SUM(S22:S27)</f>
        <v>29957</v>
      </c>
      <c r="T28" s="3">
        <f>SUM(T22:T27)</f>
        <v>74600</v>
      </c>
      <c r="U28" s="5">
        <f>SUM(S28:T28)</f>
        <v>104557</v>
      </c>
      <c r="V28" s="4">
        <f>SUM(V22:V27)</f>
        <v>57161</v>
      </c>
      <c r="W28" s="3">
        <f>SUM(W22:W27)</f>
        <v>31733</v>
      </c>
    </row>
    <row r="29" spans="1:23" ht="16.5" customHeight="1">
      <c r="A29" s="26" t="s">
        <v>16</v>
      </c>
      <c r="B29" s="25" t="s">
        <v>10</v>
      </c>
      <c r="C29" s="24">
        <v>11</v>
      </c>
      <c r="D29" s="21">
        <v>2048</v>
      </c>
      <c r="E29" s="24">
        <v>22</v>
      </c>
      <c r="F29" s="21">
        <v>1690</v>
      </c>
      <c r="G29" s="24">
        <f>SUM(C29,E29)</f>
        <v>33</v>
      </c>
      <c r="H29" s="21">
        <f>SUM(D29,F29)</f>
        <v>3738</v>
      </c>
      <c r="I29" s="23">
        <f>SUM(G29:H29)</f>
        <v>3771</v>
      </c>
      <c r="J29" s="22">
        <v>2494</v>
      </c>
      <c r="K29" s="21">
        <v>742</v>
      </c>
      <c r="M29" s="26" t="s">
        <v>15</v>
      </c>
      <c r="N29" s="25" t="s">
        <v>10</v>
      </c>
      <c r="O29" s="24">
        <v>792</v>
      </c>
      <c r="P29" s="21">
        <v>2991</v>
      </c>
      <c r="Q29" s="24">
        <v>6</v>
      </c>
      <c r="R29" s="21">
        <v>194</v>
      </c>
      <c r="S29" s="24">
        <f>SUM(O29,Q29)</f>
        <v>798</v>
      </c>
      <c r="T29" s="21">
        <f>SUM(P29,R29)</f>
        <v>3185</v>
      </c>
      <c r="U29" s="23">
        <f>SUM(S29:T29)</f>
        <v>3983</v>
      </c>
      <c r="V29" s="22">
        <v>2595</v>
      </c>
      <c r="W29" s="21">
        <v>90</v>
      </c>
    </row>
    <row r="30" spans="1:23" ht="16.5" customHeight="1">
      <c r="A30" s="9"/>
      <c r="B30" s="20" t="s">
        <v>9</v>
      </c>
      <c r="C30" s="19">
        <v>2808</v>
      </c>
      <c r="D30" s="16">
        <v>3149</v>
      </c>
      <c r="E30" s="19">
        <v>3</v>
      </c>
      <c r="F30" s="16">
        <v>1</v>
      </c>
      <c r="G30" s="19">
        <f>SUM(C30,E30)</f>
        <v>2811</v>
      </c>
      <c r="H30" s="16">
        <f>SUM(D30,F30)</f>
        <v>3150</v>
      </c>
      <c r="I30" s="18">
        <f>SUM(G30:H30)</f>
        <v>5961</v>
      </c>
      <c r="J30" s="17">
        <v>3896</v>
      </c>
      <c r="K30" s="16">
        <v>1</v>
      </c>
      <c r="M30" s="9"/>
      <c r="N30" s="20" t="s">
        <v>9</v>
      </c>
      <c r="O30" s="19">
        <v>3595</v>
      </c>
      <c r="P30" s="16">
        <v>675</v>
      </c>
      <c r="Q30" s="19">
        <v>159</v>
      </c>
      <c r="R30" s="16">
        <v>0</v>
      </c>
      <c r="S30" s="19">
        <f>SUM(O30,Q30)</f>
        <v>3754</v>
      </c>
      <c r="T30" s="16">
        <f>SUM(P30,R30)</f>
        <v>675</v>
      </c>
      <c r="U30" s="18">
        <f>SUM(S30:T30)</f>
        <v>4429</v>
      </c>
      <c r="V30" s="17">
        <v>5042</v>
      </c>
      <c r="W30" s="16">
        <v>70</v>
      </c>
    </row>
    <row r="31" spans="1:23" ht="16.5" customHeight="1">
      <c r="A31" s="9"/>
      <c r="B31" s="20" t="s">
        <v>8</v>
      </c>
      <c r="C31" s="19">
        <v>491</v>
      </c>
      <c r="D31" s="16">
        <v>2806</v>
      </c>
      <c r="E31" s="19">
        <v>289</v>
      </c>
      <c r="F31" s="16">
        <v>3665</v>
      </c>
      <c r="G31" s="19">
        <f>SUM(C31,E31)</f>
        <v>780</v>
      </c>
      <c r="H31" s="16">
        <f>SUM(D31,F31)</f>
        <v>6471</v>
      </c>
      <c r="I31" s="18">
        <f>SUM(G31:H31)</f>
        <v>7251</v>
      </c>
      <c r="J31" s="17">
        <v>3518</v>
      </c>
      <c r="K31" s="16">
        <v>1647</v>
      </c>
      <c r="M31" s="9"/>
      <c r="N31" s="20" t="s">
        <v>8</v>
      </c>
      <c r="O31" s="19">
        <v>2812</v>
      </c>
      <c r="P31" s="16">
        <v>4924</v>
      </c>
      <c r="Q31" s="19">
        <v>2363</v>
      </c>
      <c r="R31" s="16">
        <v>6022</v>
      </c>
      <c r="S31" s="19">
        <f>SUM(O31,Q31)</f>
        <v>5175</v>
      </c>
      <c r="T31" s="16">
        <f>SUM(P31,R31)</f>
        <v>10946</v>
      </c>
      <c r="U31" s="18">
        <f>SUM(S31:T31)</f>
        <v>16121</v>
      </c>
      <c r="V31" s="17">
        <v>10278</v>
      </c>
      <c r="W31" s="16">
        <v>3708</v>
      </c>
    </row>
    <row r="32" spans="1:23" ht="16.5" customHeight="1">
      <c r="A32" s="9"/>
      <c r="B32" s="20" t="s">
        <v>7</v>
      </c>
      <c r="C32" s="19">
        <v>7153</v>
      </c>
      <c r="D32" s="16">
        <v>5285</v>
      </c>
      <c r="E32" s="19">
        <v>4333</v>
      </c>
      <c r="F32" s="16">
        <v>22143</v>
      </c>
      <c r="G32" s="19">
        <f>SUM(C32,E32)</f>
        <v>11486</v>
      </c>
      <c r="H32" s="16">
        <f>SUM(D32,F32)</f>
        <v>27428</v>
      </c>
      <c r="I32" s="18">
        <f>SUM(G32:H32)</f>
        <v>38914</v>
      </c>
      <c r="J32" s="17">
        <v>24993</v>
      </c>
      <c r="K32" s="16">
        <v>11230</v>
      </c>
      <c r="M32" s="9"/>
      <c r="N32" s="20" t="s">
        <v>7</v>
      </c>
      <c r="O32" s="19">
        <v>2715</v>
      </c>
      <c r="P32" s="16">
        <v>7397</v>
      </c>
      <c r="Q32" s="19">
        <v>9733</v>
      </c>
      <c r="R32" s="16">
        <v>24952</v>
      </c>
      <c r="S32" s="19">
        <f>SUM(O32,Q32)</f>
        <v>12448</v>
      </c>
      <c r="T32" s="16">
        <f>SUM(P32,R32)</f>
        <v>32349</v>
      </c>
      <c r="U32" s="18">
        <f>SUM(S32:T32)</f>
        <v>44797</v>
      </c>
      <c r="V32" s="17">
        <v>34679</v>
      </c>
      <c r="W32" s="16">
        <v>14938</v>
      </c>
    </row>
    <row r="33" spans="1:23" ht="16.5" customHeight="1">
      <c r="A33" s="9"/>
      <c r="B33" s="20" t="s">
        <v>6</v>
      </c>
      <c r="C33" s="19">
        <v>380</v>
      </c>
      <c r="D33" s="16">
        <v>95</v>
      </c>
      <c r="E33" s="19">
        <v>1517</v>
      </c>
      <c r="F33" s="16">
        <v>1521</v>
      </c>
      <c r="G33" s="19">
        <f>SUM(C33,E33)</f>
        <v>1897</v>
      </c>
      <c r="H33" s="16">
        <f>SUM(D33,F33)</f>
        <v>1616</v>
      </c>
      <c r="I33" s="18">
        <f>SUM(G33:H33)</f>
        <v>3513</v>
      </c>
      <c r="J33" s="17">
        <v>1373</v>
      </c>
      <c r="K33" s="16">
        <v>1308</v>
      </c>
      <c r="M33" s="9"/>
      <c r="N33" s="20" t="s">
        <v>6</v>
      </c>
      <c r="O33" s="19">
        <v>236</v>
      </c>
      <c r="P33" s="16">
        <v>330</v>
      </c>
      <c r="Q33" s="19">
        <v>120</v>
      </c>
      <c r="R33" s="16">
        <v>1290</v>
      </c>
      <c r="S33" s="19">
        <f>SUM(O33,Q33)</f>
        <v>356</v>
      </c>
      <c r="T33" s="16">
        <f>SUM(P33,R33)</f>
        <v>1620</v>
      </c>
      <c r="U33" s="18">
        <f>SUM(S33:T33)</f>
        <v>1976</v>
      </c>
      <c r="V33" s="17">
        <v>1316</v>
      </c>
      <c r="W33" s="16">
        <v>626</v>
      </c>
    </row>
    <row r="34" spans="1:23" ht="16.5" customHeight="1">
      <c r="A34" s="9"/>
      <c r="B34" s="15" t="s">
        <v>5</v>
      </c>
      <c r="C34" s="14">
        <v>1966</v>
      </c>
      <c r="D34" s="11">
        <v>4534</v>
      </c>
      <c r="E34" s="14">
        <v>6255</v>
      </c>
      <c r="F34" s="11">
        <v>32553</v>
      </c>
      <c r="G34" s="14">
        <f>SUM(C34,E34)</f>
        <v>8221</v>
      </c>
      <c r="H34" s="11">
        <f>SUM(D34,F34)</f>
        <v>37087</v>
      </c>
      <c r="I34" s="13">
        <f>SUM(G34:H34)</f>
        <v>45308</v>
      </c>
      <c r="J34" s="12">
        <v>17859</v>
      </c>
      <c r="K34" s="11">
        <v>17828</v>
      </c>
      <c r="M34" s="9"/>
      <c r="N34" s="15" t="s">
        <v>5</v>
      </c>
      <c r="O34" s="14">
        <v>2345</v>
      </c>
      <c r="P34" s="11">
        <v>3777</v>
      </c>
      <c r="Q34" s="14">
        <v>8331</v>
      </c>
      <c r="R34" s="11">
        <v>14288</v>
      </c>
      <c r="S34" s="14">
        <f>SUM(O34,Q34)</f>
        <v>10676</v>
      </c>
      <c r="T34" s="11">
        <f>SUM(P34,R34)</f>
        <v>18065</v>
      </c>
      <c r="U34" s="13">
        <f>SUM(S34:T34)</f>
        <v>28741</v>
      </c>
      <c r="V34" s="12">
        <v>13187</v>
      </c>
      <c r="W34" s="11">
        <v>11296</v>
      </c>
    </row>
    <row r="35" spans="1:23" ht="16.5" customHeight="1">
      <c r="A35" s="8"/>
      <c r="B35" s="7" t="s">
        <v>4</v>
      </c>
      <c r="C35" s="6">
        <f>SUM(C29:C34)</f>
        <v>12809</v>
      </c>
      <c r="D35" s="3">
        <f>SUM(D29:D34)</f>
        <v>17917</v>
      </c>
      <c r="E35" s="6">
        <f>SUM(E29:E34)</f>
        <v>12419</v>
      </c>
      <c r="F35" s="3">
        <f>SUM(F29:F34)</f>
        <v>61573</v>
      </c>
      <c r="G35" s="6">
        <f>SUM(G29:G34)</f>
        <v>25228</v>
      </c>
      <c r="H35" s="3">
        <f>SUM(H29:H34)</f>
        <v>79490</v>
      </c>
      <c r="I35" s="5">
        <f>SUM(G35:H35)</f>
        <v>104718</v>
      </c>
      <c r="J35" s="4">
        <f>SUM(J29:J34)</f>
        <v>54133</v>
      </c>
      <c r="K35" s="3">
        <f>SUM(K29:K34)</f>
        <v>32756</v>
      </c>
      <c r="M35" s="8"/>
      <c r="N35" s="7" t="s">
        <v>4</v>
      </c>
      <c r="O35" s="6">
        <f>SUM(O29:O34)</f>
        <v>12495</v>
      </c>
      <c r="P35" s="3">
        <f>SUM(P29:P34)</f>
        <v>20094</v>
      </c>
      <c r="Q35" s="6">
        <f>SUM(Q29:Q34)</f>
        <v>20712</v>
      </c>
      <c r="R35" s="3">
        <f>SUM(R29:R34)</f>
        <v>46746</v>
      </c>
      <c r="S35" s="6">
        <f>SUM(S29:S34)</f>
        <v>33207</v>
      </c>
      <c r="T35" s="3">
        <f>SUM(T29:T34)</f>
        <v>66840</v>
      </c>
      <c r="U35" s="5">
        <f>SUM(S35:T35)</f>
        <v>100047</v>
      </c>
      <c r="V35" s="4">
        <f>SUM(V29:V34)</f>
        <v>67097</v>
      </c>
      <c r="W35" s="3">
        <f>SUM(W29:W34)</f>
        <v>30728</v>
      </c>
    </row>
    <row r="36" spans="1:23" ht="16.5" customHeight="1">
      <c r="A36" s="26" t="s">
        <v>14</v>
      </c>
      <c r="B36" s="25" t="s">
        <v>10</v>
      </c>
      <c r="C36" s="24">
        <v>0</v>
      </c>
      <c r="D36" s="21">
        <v>789</v>
      </c>
      <c r="E36" s="24">
        <v>1</v>
      </c>
      <c r="F36" s="21">
        <v>589</v>
      </c>
      <c r="G36" s="24">
        <f>SUM(C36,E36)</f>
        <v>1</v>
      </c>
      <c r="H36" s="21">
        <f>SUM(D36,F36)</f>
        <v>1378</v>
      </c>
      <c r="I36" s="23">
        <f>SUM(G36:H36)</f>
        <v>1379</v>
      </c>
      <c r="J36" s="22">
        <v>1175</v>
      </c>
      <c r="K36" s="21">
        <v>245</v>
      </c>
      <c r="M36" s="26" t="s">
        <v>13</v>
      </c>
      <c r="N36" s="25" t="s">
        <v>10</v>
      </c>
      <c r="O36" s="24">
        <v>204</v>
      </c>
      <c r="P36" s="21">
        <v>1690</v>
      </c>
      <c r="Q36" s="24">
        <v>26</v>
      </c>
      <c r="R36" s="21">
        <v>431</v>
      </c>
      <c r="S36" s="24">
        <f>SUM(O36,Q36)</f>
        <v>230</v>
      </c>
      <c r="T36" s="21">
        <f>SUM(P36,R36)</f>
        <v>2121</v>
      </c>
      <c r="U36" s="23">
        <f>SUM(S36:T36)</f>
        <v>2351</v>
      </c>
      <c r="V36" s="22">
        <v>1246</v>
      </c>
      <c r="W36" s="21">
        <v>209</v>
      </c>
    </row>
    <row r="37" spans="1:23" ht="16.5" customHeight="1">
      <c r="A37" s="9"/>
      <c r="B37" s="20" t="s">
        <v>9</v>
      </c>
      <c r="C37" s="19">
        <v>2981</v>
      </c>
      <c r="D37" s="16">
        <v>750</v>
      </c>
      <c r="E37" s="19">
        <v>11</v>
      </c>
      <c r="F37" s="16">
        <v>0</v>
      </c>
      <c r="G37" s="19">
        <f>SUM(C37,E37)</f>
        <v>2992</v>
      </c>
      <c r="H37" s="16">
        <f>SUM(D37,F37)</f>
        <v>750</v>
      </c>
      <c r="I37" s="18">
        <f>SUM(G37:H37)</f>
        <v>3742</v>
      </c>
      <c r="J37" s="17">
        <v>3998</v>
      </c>
      <c r="K37" s="16">
        <v>5</v>
      </c>
      <c r="M37" s="9"/>
      <c r="N37" s="20" t="s">
        <v>9</v>
      </c>
      <c r="O37" s="19">
        <v>5919</v>
      </c>
      <c r="P37" s="16">
        <v>1665</v>
      </c>
      <c r="Q37" s="19">
        <v>0</v>
      </c>
      <c r="R37" s="16">
        <v>2</v>
      </c>
      <c r="S37" s="19">
        <f>SUM(O37,Q37)</f>
        <v>5919</v>
      </c>
      <c r="T37" s="16">
        <f>SUM(P37,R37)</f>
        <v>1667</v>
      </c>
      <c r="U37" s="18">
        <f>SUM(S37:T37)</f>
        <v>7586</v>
      </c>
      <c r="V37" s="17">
        <v>6771</v>
      </c>
      <c r="W37" s="16">
        <v>1</v>
      </c>
    </row>
    <row r="38" spans="1:23" ht="16.5" customHeight="1">
      <c r="A38" s="9"/>
      <c r="B38" s="20" t="s">
        <v>8</v>
      </c>
      <c r="C38" s="19">
        <v>190</v>
      </c>
      <c r="D38" s="16">
        <v>2336</v>
      </c>
      <c r="E38" s="19">
        <v>672</v>
      </c>
      <c r="F38" s="16">
        <v>3021</v>
      </c>
      <c r="G38" s="19">
        <f>SUM(C38,E38)</f>
        <v>862</v>
      </c>
      <c r="H38" s="16">
        <f>SUM(D38,F38)</f>
        <v>5357</v>
      </c>
      <c r="I38" s="18">
        <f>SUM(G38:H38)</f>
        <v>6219</v>
      </c>
      <c r="J38" s="17">
        <v>4478</v>
      </c>
      <c r="K38" s="16">
        <v>1568</v>
      </c>
      <c r="M38" s="9"/>
      <c r="N38" s="20" t="s">
        <v>8</v>
      </c>
      <c r="O38" s="19">
        <v>1945</v>
      </c>
      <c r="P38" s="16">
        <v>4353</v>
      </c>
      <c r="Q38" s="19">
        <v>1525</v>
      </c>
      <c r="R38" s="16">
        <v>5020</v>
      </c>
      <c r="S38" s="19">
        <f>SUM(O38,Q38)</f>
        <v>3470</v>
      </c>
      <c r="T38" s="16">
        <f>SUM(P38,R38)</f>
        <v>9373</v>
      </c>
      <c r="U38" s="18">
        <f>SUM(S38:T38)</f>
        <v>12843</v>
      </c>
      <c r="V38" s="17">
        <v>6706</v>
      </c>
      <c r="W38" s="16">
        <v>2812</v>
      </c>
    </row>
    <row r="39" spans="1:23" ht="16.5" customHeight="1">
      <c r="A39" s="9"/>
      <c r="B39" s="20" t="s">
        <v>7</v>
      </c>
      <c r="C39" s="19">
        <v>3594</v>
      </c>
      <c r="D39" s="16">
        <v>4729</v>
      </c>
      <c r="E39" s="19">
        <v>4810</v>
      </c>
      <c r="F39" s="16">
        <v>20439</v>
      </c>
      <c r="G39" s="19">
        <f>SUM(C39,E39)</f>
        <v>8404</v>
      </c>
      <c r="H39" s="16">
        <f>SUM(D39,F39)</f>
        <v>25168</v>
      </c>
      <c r="I39" s="18">
        <f>SUM(G39:H39)</f>
        <v>33572</v>
      </c>
      <c r="J39" s="17">
        <v>24205</v>
      </c>
      <c r="K39" s="16">
        <v>10468</v>
      </c>
      <c r="M39" s="9"/>
      <c r="N39" s="20" t="s">
        <v>7</v>
      </c>
      <c r="O39" s="19">
        <v>3575</v>
      </c>
      <c r="P39" s="16">
        <v>7302</v>
      </c>
      <c r="Q39" s="19">
        <v>10830</v>
      </c>
      <c r="R39" s="16">
        <v>35723</v>
      </c>
      <c r="S39" s="19">
        <f>SUM(O39,Q39)</f>
        <v>14405</v>
      </c>
      <c r="T39" s="16">
        <f>SUM(P39,R39)</f>
        <v>43025</v>
      </c>
      <c r="U39" s="18">
        <f>SUM(S39:T39)</f>
        <v>57430</v>
      </c>
      <c r="V39" s="17">
        <v>42087</v>
      </c>
      <c r="W39" s="16">
        <v>19049</v>
      </c>
    </row>
    <row r="40" spans="1:23" ht="16.5" customHeight="1">
      <c r="A40" s="9"/>
      <c r="B40" s="20" t="s">
        <v>6</v>
      </c>
      <c r="C40" s="19">
        <v>47</v>
      </c>
      <c r="D40" s="16">
        <v>211</v>
      </c>
      <c r="E40" s="19">
        <v>234</v>
      </c>
      <c r="F40" s="16">
        <v>1265</v>
      </c>
      <c r="G40" s="19">
        <f>SUM(C40,E40)</f>
        <v>281</v>
      </c>
      <c r="H40" s="16">
        <f>SUM(D40,F40)</f>
        <v>1476</v>
      </c>
      <c r="I40" s="18">
        <f>SUM(G40:H40)</f>
        <v>1757</v>
      </c>
      <c r="J40" s="17">
        <v>602</v>
      </c>
      <c r="K40" s="16">
        <v>703</v>
      </c>
      <c r="M40" s="9"/>
      <c r="N40" s="20" t="s">
        <v>6</v>
      </c>
      <c r="O40" s="19">
        <v>57</v>
      </c>
      <c r="P40" s="16">
        <v>66</v>
      </c>
      <c r="Q40" s="19">
        <v>692</v>
      </c>
      <c r="R40" s="16">
        <v>1695</v>
      </c>
      <c r="S40" s="19">
        <f>SUM(O40,Q40)</f>
        <v>749</v>
      </c>
      <c r="T40" s="16">
        <f>SUM(P40,R40)</f>
        <v>1761</v>
      </c>
      <c r="U40" s="18">
        <f>SUM(S40:T40)</f>
        <v>2510</v>
      </c>
      <c r="V40" s="17">
        <v>1229</v>
      </c>
      <c r="W40" s="16">
        <v>1054</v>
      </c>
    </row>
    <row r="41" spans="1:23" ht="16.5" customHeight="1">
      <c r="A41" s="9"/>
      <c r="B41" s="15" t="s">
        <v>5</v>
      </c>
      <c r="C41" s="14">
        <v>4296</v>
      </c>
      <c r="D41" s="11">
        <v>6189</v>
      </c>
      <c r="E41" s="14">
        <v>8423</v>
      </c>
      <c r="F41" s="11">
        <v>22391</v>
      </c>
      <c r="G41" s="14">
        <f>SUM(C41,E41)</f>
        <v>12719</v>
      </c>
      <c r="H41" s="11">
        <f>SUM(D41,F41)</f>
        <v>28580</v>
      </c>
      <c r="I41" s="13">
        <f>SUM(G41:H41)</f>
        <v>41299</v>
      </c>
      <c r="J41" s="12">
        <v>12886</v>
      </c>
      <c r="K41" s="11">
        <v>15146</v>
      </c>
      <c r="M41" s="9"/>
      <c r="N41" s="15" t="s">
        <v>5</v>
      </c>
      <c r="O41" s="14">
        <v>2866</v>
      </c>
      <c r="P41" s="11">
        <v>3597</v>
      </c>
      <c r="Q41" s="14">
        <v>8974</v>
      </c>
      <c r="R41" s="11">
        <v>18357</v>
      </c>
      <c r="S41" s="14">
        <f>SUM(O41,Q41)</f>
        <v>11840</v>
      </c>
      <c r="T41" s="11">
        <f>SUM(P41,R41)</f>
        <v>21954</v>
      </c>
      <c r="U41" s="13">
        <f>SUM(S41:T41)</f>
        <v>33794</v>
      </c>
      <c r="V41" s="12">
        <v>11979</v>
      </c>
      <c r="W41" s="11">
        <v>14128</v>
      </c>
    </row>
    <row r="42" spans="1:23" ht="16.5" customHeight="1">
      <c r="A42" s="8"/>
      <c r="B42" s="7" t="s">
        <v>4</v>
      </c>
      <c r="C42" s="6">
        <f>SUM(C36:C41)</f>
        <v>11108</v>
      </c>
      <c r="D42" s="3">
        <f>SUM(D36:D41)</f>
        <v>15004</v>
      </c>
      <c r="E42" s="6">
        <f>SUM(E36:E41)</f>
        <v>14151</v>
      </c>
      <c r="F42" s="3">
        <f>SUM(F36:F41)</f>
        <v>47705</v>
      </c>
      <c r="G42" s="6">
        <f>SUM(G36:G41)</f>
        <v>25259</v>
      </c>
      <c r="H42" s="3">
        <f>SUM(H36:H41)</f>
        <v>62709</v>
      </c>
      <c r="I42" s="5">
        <f>SUM(G42:H42)</f>
        <v>87968</v>
      </c>
      <c r="J42" s="4">
        <f>SUM(J36:J41)</f>
        <v>47344</v>
      </c>
      <c r="K42" s="3">
        <f>SUM(K36:K41)</f>
        <v>28135</v>
      </c>
      <c r="M42" s="8"/>
      <c r="N42" s="7" t="s">
        <v>4</v>
      </c>
      <c r="O42" s="6">
        <f>SUM(O36:O41)</f>
        <v>14566</v>
      </c>
      <c r="P42" s="3">
        <f>SUM(P36:P41)</f>
        <v>18673</v>
      </c>
      <c r="Q42" s="6">
        <f>SUM(Q36:Q41)</f>
        <v>22047</v>
      </c>
      <c r="R42" s="3">
        <f>SUM(R36:R41)</f>
        <v>61228</v>
      </c>
      <c r="S42" s="6">
        <f>SUM(S36:S41)</f>
        <v>36613</v>
      </c>
      <c r="T42" s="3">
        <f>SUM(T36:T41)</f>
        <v>79901</v>
      </c>
      <c r="U42" s="5">
        <f>SUM(S42:T42)</f>
        <v>116514</v>
      </c>
      <c r="V42" s="4">
        <f>SUM(V36:V41)</f>
        <v>70018</v>
      </c>
      <c r="W42" s="3">
        <f>SUM(W36:W41)</f>
        <v>37253</v>
      </c>
    </row>
    <row r="43" spans="1:23" ht="16.5" customHeight="1">
      <c r="A43" s="26" t="s">
        <v>12</v>
      </c>
      <c r="B43" s="25" t="s">
        <v>10</v>
      </c>
      <c r="C43" s="24">
        <v>8</v>
      </c>
      <c r="D43" s="21">
        <v>1733</v>
      </c>
      <c r="E43" s="24">
        <v>0</v>
      </c>
      <c r="F43" s="21">
        <v>1007</v>
      </c>
      <c r="G43" s="24">
        <f>SUM(C43,E43)</f>
        <v>8</v>
      </c>
      <c r="H43" s="21">
        <f>SUM(D43,F43)</f>
        <v>2740</v>
      </c>
      <c r="I43" s="23">
        <f>SUM(G43:H43)</f>
        <v>2748</v>
      </c>
      <c r="J43" s="22">
        <v>2408</v>
      </c>
      <c r="K43" s="21">
        <v>419</v>
      </c>
      <c r="M43" s="26" t="s">
        <v>11</v>
      </c>
      <c r="N43" s="25" t="s">
        <v>10</v>
      </c>
      <c r="O43" s="24">
        <v>88</v>
      </c>
      <c r="P43" s="21">
        <v>7</v>
      </c>
      <c r="Q43" s="24">
        <v>295</v>
      </c>
      <c r="R43" s="21">
        <v>430</v>
      </c>
      <c r="S43" s="24">
        <f>SUM(O43,Q43)</f>
        <v>383</v>
      </c>
      <c r="T43" s="21">
        <f>SUM(P43,R43)</f>
        <v>437</v>
      </c>
      <c r="U43" s="23">
        <f>SUM(S43:T43)</f>
        <v>820</v>
      </c>
      <c r="V43" s="22">
        <v>456</v>
      </c>
      <c r="W43" s="21">
        <v>322</v>
      </c>
    </row>
    <row r="44" spans="1:23" ht="16.5" customHeight="1">
      <c r="A44" s="9"/>
      <c r="B44" s="20" t="s">
        <v>9</v>
      </c>
      <c r="C44" s="19">
        <v>5794</v>
      </c>
      <c r="D44" s="16">
        <v>3488</v>
      </c>
      <c r="E44" s="19">
        <v>0</v>
      </c>
      <c r="F44" s="16">
        <v>3407</v>
      </c>
      <c r="G44" s="19">
        <f>SUM(C44,E44)</f>
        <v>5794</v>
      </c>
      <c r="H44" s="16">
        <f>SUM(D44,F44)</f>
        <v>6895</v>
      </c>
      <c r="I44" s="18">
        <f>SUM(G44:H44)</f>
        <v>12689</v>
      </c>
      <c r="J44" s="17">
        <v>7443</v>
      </c>
      <c r="K44" s="16">
        <v>1646</v>
      </c>
      <c r="M44" s="9"/>
      <c r="N44" s="20" t="s">
        <v>9</v>
      </c>
      <c r="O44" s="19">
        <v>6106</v>
      </c>
      <c r="P44" s="16">
        <v>1068</v>
      </c>
      <c r="Q44" s="19">
        <v>30</v>
      </c>
      <c r="R44" s="16">
        <v>0</v>
      </c>
      <c r="S44" s="19">
        <f>SUM(O44,Q44)</f>
        <v>6136</v>
      </c>
      <c r="T44" s="16">
        <f>SUM(P44,R44)</f>
        <v>1068</v>
      </c>
      <c r="U44" s="18">
        <f>SUM(S44:T44)</f>
        <v>7204</v>
      </c>
      <c r="V44" s="17">
        <v>5871</v>
      </c>
      <c r="W44" s="16">
        <v>14</v>
      </c>
    </row>
    <row r="45" spans="1:23" ht="16.5" customHeight="1">
      <c r="A45" s="9"/>
      <c r="B45" s="20" t="s">
        <v>8</v>
      </c>
      <c r="C45" s="19">
        <v>2627</v>
      </c>
      <c r="D45" s="16">
        <v>4413</v>
      </c>
      <c r="E45" s="19">
        <v>1369</v>
      </c>
      <c r="F45" s="16">
        <v>2987</v>
      </c>
      <c r="G45" s="19">
        <f>SUM(C45,E45)</f>
        <v>3996</v>
      </c>
      <c r="H45" s="16">
        <f>SUM(D45,F45)</f>
        <v>7400</v>
      </c>
      <c r="I45" s="18">
        <f>SUM(G45:H45)</f>
        <v>11396</v>
      </c>
      <c r="J45" s="17">
        <v>3479</v>
      </c>
      <c r="K45" s="16">
        <v>1883</v>
      </c>
      <c r="M45" s="9"/>
      <c r="N45" s="20" t="s">
        <v>8</v>
      </c>
      <c r="O45" s="19">
        <v>2404</v>
      </c>
      <c r="P45" s="16">
        <v>2801</v>
      </c>
      <c r="Q45" s="19">
        <v>2828</v>
      </c>
      <c r="R45" s="16">
        <v>5287</v>
      </c>
      <c r="S45" s="19">
        <f>SUM(O45,Q45)</f>
        <v>5232</v>
      </c>
      <c r="T45" s="16">
        <f>SUM(P45,R45)</f>
        <v>8088</v>
      </c>
      <c r="U45" s="18">
        <f>SUM(S45:T45)</f>
        <v>13320</v>
      </c>
      <c r="V45" s="17">
        <v>7069</v>
      </c>
      <c r="W45" s="16">
        <v>3585</v>
      </c>
    </row>
    <row r="46" spans="1:23" ht="16.5" customHeight="1">
      <c r="A46" s="9"/>
      <c r="B46" s="20" t="s">
        <v>7</v>
      </c>
      <c r="C46" s="19">
        <v>4339</v>
      </c>
      <c r="D46" s="16">
        <v>4193</v>
      </c>
      <c r="E46" s="19">
        <v>8202</v>
      </c>
      <c r="F46" s="16">
        <v>26133</v>
      </c>
      <c r="G46" s="19">
        <f>SUM(C46,E46)</f>
        <v>12541</v>
      </c>
      <c r="H46" s="16">
        <f>SUM(D46,F46)</f>
        <v>30326</v>
      </c>
      <c r="I46" s="18">
        <f>SUM(G46:H46)</f>
        <v>42867</v>
      </c>
      <c r="J46" s="17">
        <v>29208</v>
      </c>
      <c r="K46" s="16">
        <v>13692</v>
      </c>
      <c r="M46" s="9"/>
      <c r="N46" s="20" t="s">
        <v>7</v>
      </c>
      <c r="O46" s="19">
        <v>2597</v>
      </c>
      <c r="P46" s="16">
        <v>6160</v>
      </c>
      <c r="Q46" s="19">
        <v>6987</v>
      </c>
      <c r="R46" s="16">
        <v>27591</v>
      </c>
      <c r="S46" s="19">
        <f>SUM(O46,Q46)</f>
        <v>9584</v>
      </c>
      <c r="T46" s="16">
        <f>SUM(P46,R46)</f>
        <v>33751</v>
      </c>
      <c r="U46" s="18">
        <f>SUM(S46:T46)</f>
        <v>43335</v>
      </c>
      <c r="V46" s="17">
        <v>18518</v>
      </c>
      <c r="W46" s="16">
        <v>14843</v>
      </c>
    </row>
    <row r="47" spans="1:23" ht="16.5" customHeight="1">
      <c r="A47" s="9"/>
      <c r="B47" s="20" t="s">
        <v>6</v>
      </c>
      <c r="C47" s="19">
        <v>277</v>
      </c>
      <c r="D47" s="16">
        <v>111</v>
      </c>
      <c r="E47" s="19">
        <v>96</v>
      </c>
      <c r="F47" s="16">
        <v>1274</v>
      </c>
      <c r="G47" s="19">
        <f>SUM(C47,E47)</f>
        <v>373</v>
      </c>
      <c r="H47" s="16">
        <f>SUM(D47,F47)</f>
        <v>1385</v>
      </c>
      <c r="I47" s="18">
        <f>SUM(G47:H47)</f>
        <v>1758</v>
      </c>
      <c r="J47" s="17">
        <v>1116</v>
      </c>
      <c r="K47" s="16">
        <v>589</v>
      </c>
      <c r="M47" s="9"/>
      <c r="N47" s="20" t="s">
        <v>6</v>
      </c>
      <c r="O47" s="19">
        <v>675</v>
      </c>
      <c r="P47" s="16">
        <v>532</v>
      </c>
      <c r="Q47" s="19">
        <v>1606</v>
      </c>
      <c r="R47" s="16">
        <v>3061</v>
      </c>
      <c r="S47" s="19">
        <f>SUM(O47,Q47)</f>
        <v>2281</v>
      </c>
      <c r="T47" s="16">
        <f>SUM(P47,R47)</f>
        <v>3593</v>
      </c>
      <c r="U47" s="18">
        <f>SUM(S47:T47)</f>
        <v>5874</v>
      </c>
      <c r="V47" s="17">
        <v>3161</v>
      </c>
      <c r="W47" s="16">
        <v>2082</v>
      </c>
    </row>
    <row r="48" spans="1:23" ht="16.5" customHeight="1">
      <c r="A48" s="9"/>
      <c r="B48" s="15" t="s">
        <v>5</v>
      </c>
      <c r="C48" s="14">
        <v>2071</v>
      </c>
      <c r="D48" s="11">
        <v>3731</v>
      </c>
      <c r="E48" s="14">
        <v>7988</v>
      </c>
      <c r="F48" s="11">
        <v>26156</v>
      </c>
      <c r="G48" s="14">
        <f>SUM(C48,E48)</f>
        <v>10059</v>
      </c>
      <c r="H48" s="11">
        <f>SUM(D48,F48)</f>
        <v>29887</v>
      </c>
      <c r="I48" s="13">
        <f>SUM(G48:H48)</f>
        <v>39946</v>
      </c>
      <c r="J48" s="12">
        <v>14863</v>
      </c>
      <c r="K48" s="11">
        <v>17145</v>
      </c>
      <c r="M48" s="9"/>
      <c r="N48" s="15" t="s">
        <v>5</v>
      </c>
      <c r="O48" s="14">
        <v>2665</v>
      </c>
      <c r="P48" s="11">
        <v>3616</v>
      </c>
      <c r="Q48" s="14">
        <v>9882</v>
      </c>
      <c r="R48" s="11">
        <v>24163</v>
      </c>
      <c r="S48" s="14">
        <f>SUM(O48,Q48)</f>
        <v>12547</v>
      </c>
      <c r="T48" s="11">
        <f>SUM(P48,R48)</f>
        <v>27779</v>
      </c>
      <c r="U48" s="13">
        <f>SUM(S48:T48)</f>
        <v>40326</v>
      </c>
      <c r="V48" s="12">
        <v>17087</v>
      </c>
      <c r="W48" s="11">
        <v>16651</v>
      </c>
    </row>
    <row r="49" spans="1:23" ht="16.5" customHeight="1">
      <c r="A49" s="8"/>
      <c r="B49" s="7" t="s">
        <v>4</v>
      </c>
      <c r="C49" s="6">
        <f>SUM(C43:C48)</f>
        <v>15116</v>
      </c>
      <c r="D49" s="3">
        <f>SUM(D43:D48)</f>
        <v>17669</v>
      </c>
      <c r="E49" s="6">
        <f>SUM(E43:E48)</f>
        <v>17655</v>
      </c>
      <c r="F49" s="3">
        <f>SUM(F43:F48)</f>
        <v>60964</v>
      </c>
      <c r="G49" s="6">
        <f>SUM(G43:G48)</f>
        <v>32771</v>
      </c>
      <c r="H49" s="3">
        <f>SUM(H43:H48)</f>
        <v>78633</v>
      </c>
      <c r="I49" s="5">
        <f>SUM(G49:H49)</f>
        <v>111404</v>
      </c>
      <c r="J49" s="4">
        <f>SUM(J43:J48)</f>
        <v>58517</v>
      </c>
      <c r="K49" s="3">
        <f>SUM(K43:K48)</f>
        <v>35374</v>
      </c>
      <c r="M49" s="8"/>
      <c r="N49" s="7" t="s">
        <v>4</v>
      </c>
      <c r="O49" s="6">
        <f>SUM(O43:O48)</f>
        <v>14535</v>
      </c>
      <c r="P49" s="3">
        <f>SUM(P43:P48)</f>
        <v>14184</v>
      </c>
      <c r="Q49" s="6">
        <f>SUM(Q43:Q48)</f>
        <v>21628</v>
      </c>
      <c r="R49" s="3">
        <f>SUM(R43:R48)</f>
        <v>60532</v>
      </c>
      <c r="S49" s="6">
        <f>SUM(S43:S48)</f>
        <v>36163</v>
      </c>
      <c r="T49" s="3">
        <f>SUM(T43:T48)</f>
        <v>74716</v>
      </c>
      <c r="U49" s="5">
        <f>SUM(S49:T49)</f>
        <v>110879</v>
      </c>
      <c r="V49" s="4">
        <f>SUM(V43:V48)</f>
        <v>52162</v>
      </c>
      <c r="W49" s="3">
        <f>SUM(W43:W48)</f>
        <v>37497</v>
      </c>
    </row>
    <row r="50" spans="1:23" ht="16.5" customHeight="1">
      <c r="A50" s="10" t="s">
        <v>3</v>
      </c>
      <c r="B50" s="7" t="s">
        <v>2</v>
      </c>
      <c r="C50" s="6">
        <f>SUM(C49,C42,C35,C28,C21,C14)</f>
        <v>68078</v>
      </c>
      <c r="D50" s="3">
        <f>SUM(D49,D42,D35,D28,D21,D14)</f>
        <v>83980</v>
      </c>
      <c r="E50" s="6">
        <f>SUM(E49,E42,E35,E28,E21,E14)</f>
        <v>93482</v>
      </c>
      <c r="F50" s="3">
        <f>SUM(F49,F42,F35,F28,F21,F14)</f>
        <v>300253</v>
      </c>
      <c r="G50" s="6">
        <f>SUM(G49,G42,G35,G28,G21,G14)</f>
        <v>161560</v>
      </c>
      <c r="H50" s="3">
        <f>SUM(H49,H42,H35,H28,H21,H14)</f>
        <v>384233</v>
      </c>
      <c r="I50" s="5">
        <f>SUM(G50:H50)</f>
        <v>545793</v>
      </c>
      <c r="J50" s="4">
        <f>SUM(J49,J42,J35,J28,J21,J14)</f>
        <v>289773</v>
      </c>
      <c r="K50" s="3">
        <f>SUM(K49,K42,K35,K28,K21,K14)</f>
        <v>177631</v>
      </c>
      <c r="M50" s="10" t="s">
        <v>3</v>
      </c>
      <c r="N50" s="7" t="s">
        <v>2</v>
      </c>
      <c r="O50" s="6">
        <f>C50</f>
        <v>68078</v>
      </c>
      <c r="P50" s="3">
        <f>D50</f>
        <v>83980</v>
      </c>
      <c r="Q50" s="6">
        <f>E50</f>
        <v>93482</v>
      </c>
      <c r="R50" s="3">
        <f>F50</f>
        <v>300253</v>
      </c>
      <c r="S50" s="6">
        <f>G50</f>
        <v>161560</v>
      </c>
      <c r="T50" s="3">
        <f>H50</f>
        <v>384233</v>
      </c>
      <c r="U50" s="5">
        <f>I50</f>
        <v>545793</v>
      </c>
      <c r="V50" s="4">
        <f>J50</f>
        <v>289773</v>
      </c>
      <c r="W50" s="3">
        <f>K50</f>
        <v>177631</v>
      </c>
    </row>
    <row r="51" spans="1:23" ht="16.5" customHeight="1">
      <c r="A51" s="9"/>
      <c r="B51" s="7" t="s">
        <v>1</v>
      </c>
      <c r="C51" s="6">
        <f>O51</f>
        <v>83508</v>
      </c>
      <c r="D51" s="3">
        <f>P51</f>
        <v>128857</v>
      </c>
      <c r="E51" s="6">
        <f>Q51</f>
        <v>118934</v>
      </c>
      <c r="F51" s="3">
        <f>R51</f>
        <v>337580</v>
      </c>
      <c r="G51" s="6">
        <f>S51</f>
        <v>202442</v>
      </c>
      <c r="H51" s="3">
        <f>T51</f>
        <v>466437</v>
      </c>
      <c r="I51" s="5">
        <f>SUM(G51:H51)</f>
        <v>668879</v>
      </c>
      <c r="J51" s="4">
        <f>V51</f>
        <v>385735</v>
      </c>
      <c r="K51" s="3">
        <f>W51</f>
        <v>206193</v>
      </c>
      <c r="M51" s="9"/>
      <c r="N51" s="7" t="s">
        <v>1</v>
      </c>
      <c r="O51" s="6">
        <f>SUM(O49,O42,O35,O28,O21,O14)</f>
        <v>83508</v>
      </c>
      <c r="P51" s="3">
        <f>SUM(P49,P42,P35,P28,P21,P14)</f>
        <v>128857</v>
      </c>
      <c r="Q51" s="6">
        <f>SUM(Q49,Q42,Q35,Q28,Q21,Q14)</f>
        <v>118934</v>
      </c>
      <c r="R51" s="3">
        <f>SUM(R49,R42,R35,R28,R21,R14)</f>
        <v>337580</v>
      </c>
      <c r="S51" s="6">
        <f>SUM(S49,S42,S35,S28,S21,S14)</f>
        <v>202442</v>
      </c>
      <c r="T51" s="3">
        <f>SUM(T49,T42,T35,T28,T21,T14)</f>
        <v>466437</v>
      </c>
      <c r="U51" s="5">
        <f>SUM(S51:T51)</f>
        <v>668879</v>
      </c>
      <c r="V51" s="4">
        <f>SUM(V49,V42,V35,V28,V21,V14)</f>
        <v>385735</v>
      </c>
      <c r="W51" s="3">
        <f>SUM(W49,W42,W35,W28,W21,W14)</f>
        <v>206193</v>
      </c>
    </row>
    <row r="52" spans="1:23" ht="16.5" customHeight="1">
      <c r="A52" s="8"/>
      <c r="B52" s="7" t="s">
        <v>0</v>
      </c>
      <c r="C52" s="6">
        <f>SUM(C50:C51)</f>
        <v>151586</v>
      </c>
      <c r="D52" s="3">
        <f>SUM(D50:D51)</f>
        <v>212837</v>
      </c>
      <c r="E52" s="6">
        <f>SUM(E50:E51)</f>
        <v>212416</v>
      </c>
      <c r="F52" s="3">
        <f>SUM(F50:F51)</f>
        <v>637833</v>
      </c>
      <c r="G52" s="6">
        <f>SUM(G50:G51)</f>
        <v>364002</v>
      </c>
      <c r="H52" s="3">
        <f>SUM(H50:H51)</f>
        <v>850670</v>
      </c>
      <c r="I52" s="5">
        <f>SUM(G52:H52)</f>
        <v>1214672</v>
      </c>
      <c r="J52" s="4">
        <f>SUM(J50:J51)</f>
        <v>675508</v>
      </c>
      <c r="K52" s="3">
        <f>SUM(K50:K51)</f>
        <v>383824</v>
      </c>
      <c r="M52" s="8"/>
      <c r="N52" s="7" t="s">
        <v>0</v>
      </c>
      <c r="O52" s="6">
        <f>SUM(O50:O51)</f>
        <v>151586</v>
      </c>
      <c r="P52" s="3">
        <f>SUM(P50:P51)</f>
        <v>212837</v>
      </c>
      <c r="Q52" s="6">
        <f>SUM(Q50:Q51)</f>
        <v>212416</v>
      </c>
      <c r="R52" s="3">
        <f>SUM(R50:R51)</f>
        <v>637833</v>
      </c>
      <c r="S52" s="6">
        <f>SUM(S50:S51)</f>
        <v>364002</v>
      </c>
      <c r="T52" s="3">
        <f>SUM(T50:T51)</f>
        <v>850670</v>
      </c>
      <c r="U52" s="5">
        <f>SUM(S52:T52)</f>
        <v>1214672</v>
      </c>
      <c r="V52" s="4">
        <f>SUM(V50:V51)</f>
        <v>675508</v>
      </c>
      <c r="W52" s="3">
        <f>SUM(W50:W51)</f>
        <v>383824</v>
      </c>
    </row>
    <row r="56" spans="1:23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</sheetData>
  <sheetProtection password="CC5B" sheet="1" objects="1" scenarios="1"/>
  <mergeCells count="34">
    <mergeCell ref="M43:M49"/>
    <mergeCell ref="M50:M52"/>
    <mergeCell ref="U4:W4"/>
    <mergeCell ref="M6:M7"/>
    <mergeCell ref="N6:N7"/>
    <mergeCell ref="O6:P6"/>
    <mergeCell ref="Q6:R6"/>
    <mergeCell ref="S6:T6"/>
    <mergeCell ref="U6:U7"/>
    <mergeCell ref="V6:W6"/>
    <mergeCell ref="O2:S2"/>
    <mergeCell ref="M8:M14"/>
    <mergeCell ref="M15:M21"/>
    <mergeCell ref="M22:M28"/>
    <mergeCell ref="M29:M35"/>
    <mergeCell ref="M36:M42"/>
    <mergeCell ref="A43:A49"/>
    <mergeCell ref="A50:A52"/>
    <mergeCell ref="I4:K4"/>
    <mergeCell ref="C2:G2"/>
    <mergeCell ref="A15:A21"/>
    <mergeCell ref="A22:A28"/>
    <mergeCell ref="A29:A35"/>
    <mergeCell ref="A36:A42"/>
    <mergeCell ref="A56:K56"/>
    <mergeCell ref="L56:W56"/>
    <mergeCell ref="C6:D6"/>
    <mergeCell ref="E6:F6"/>
    <mergeCell ref="G6:H6"/>
    <mergeCell ref="J6:K6"/>
    <mergeCell ref="I6:I7"/>
    <mergeCell ref="B6:B7"/>
    <mergeCell ref="A6:A7"/>
    <mergeCell ref="A8:A14"/>
  </mergeCells>
  <printOptions horizontalCentered="1" verticalCentered="1"/>
  <pageMargins left="0.3937007874015748" right="0" top="0.5905511811023623" bottom="0.1968503937007874" header="0.5118110236220472" footer="0.5118110236220472"/>
  <pageSetup horizontalDpi="180" verticalDpi="180" orientation="portrait" paperSize="9" scale="85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2024-04-11T17:29:19Z</dcterms:created>
  <dcterms:modified xsi:type="dcterms:W3CDTF">2024-04-11T17:29:19Z</dcterms:modified>
  <cp:category/>
  <cp:version/>
  <cp:contentType/>
  <cp:contentStatus/>
</cp:coreProperties>
</file>